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 windowWidth="23580" windowHeight="11130"/>
  </bookViews>
  <sheets>
    <sheet name="KO-Metternich" sheetId="5" r:id="rId1"/>
  </sheets>
  <calcPr calcId="145621"/>
</workbook>
</file>

<file path=xl/calcChain.xml><?xml version="1.0" encoding="utf-8"?>
<calcChain xmlns="http://schemas.openxmlformats.org/spreadsheetml/2006/main">
  <c r="I38" i="5" l="1"/>
  <c r="H38" i="5"/>
  <c r="L39" i="5"/>
  <c r="J36" i="5" l="1"/>
  <c r="K38" i="5" l="1"/>
  <c r="G38" i="5" l="1"/>
  <c r="J37" i="5"/>
  <c r="J35" i="5"/>
  <c r="J34" i="5"/>
  <c r="J32" i="5"/>
  <c r="J31" i="5"/>
  <c r="J30" i="5"/>
  <c r="J29" i="5"/>
  <c r="J28" i="5"/>
  <c r="J27" i="5"/>
  <c r="J26" i="5"/>
  <c r="J25" i="5"/>
  <c r="J24" i="5"/>
  <c r="J23" i="5"/>
  <c r="J22" i="5"/>
  <c r="J20" i="5"/>
  <c r="J19" i="5"/>
  <c r="J18" i="5"/>
  <c r="J17" i="5"/>
  <c r="J16" i="5"/>
  <c r="J38" i="5" s="1"/>
  <c r="J21" i="5"/>
</calcChain>
</file>

<file path=xl/sharedStrings.xml><?xml version="1.0" encoding="utf-8"?>
<sst xmlns="http://schemas.openxmlformats.org/spreadsheetml/2006/main" count="89" uniqueCount="68">
  <si>
    <t>Leistung:</t>
  </si>
  <si>
    <t>Bieter:</t>
  </si>
  <si>
    <t>Name (Firmenstempel), Adresse, Telefonnummer</t>
  </si>
  <si>
    <t xml:space="preserve">Straße </t>
  </si>
  <si>
    <t>PLZ</t>
  </si>
  <si>
    <t>Ort</t>
  </si>
  <si>
    <t>WE</t>
  </si>
  <si>
    <t>Ort, Datum</t>
  </si>
  <si>
    <t>Stempel, Unterschrift</t>
  </si>
  <si>
    <t>Gesamt-Preis
(netto / Saison) gem. Preisblatt</t>
  </si>
  <si>
    <t>Gesamtpreis aller Liegenschaften
(netto / Saison) gem. Preisblatt</t>
  </si>
  <si>
    <t>Flur _ Flurstück</t>
  </si>
  <si>
    <t>Größe Flurstück</t>
  </si>
  <si>
    <t>Pflege der Außenanlagen und Verkehrsflächen</t>
  </si>
  <si>
    <t xml:space="preserve">Angaben zu den Flächen und der Aufteilung der Liegenschaften sind ohne Gewähr. Der AN hat sich in jedem Falle vor Beginn der Arbeiten vor Ort mit den Begebenheiten vertraut zu machen. </t>
  </si>
  <si>
    <t>Koblenz</t>
  </si>
  <si>
    <t>Laacher Str. 9 a &amp; 9 b</t>
  </si>
  <si>
    <t>534-1 / 544-3</t>
  </si>
  <si>
    <t>Euskirchener Str. 8 a &amp; 8 b</t>
  </si>
  <si>
    <t>544-4 / 544-5</t>
  </si>
  <si>
    <t>Münstereifeler Str. 7 a &amp; 7 b</t>
  </si>
  <si>
    <t>544-6 / 544-7</t>
  </si>
  <si>
    <t>Gemünder Str. 6 a &amp; 6 b</t>
  </si>
  <si>
    <t>544-9 / 507-2</t>
  </si>
  <si>
    <t>Gerolsteiner Str. 5 a &amp; 5 b</t>
  </si>
  <si>
    <t>508-3 / 508-4</t>
  </si>
  <si>
    <t>Dauner Str. 4 a &amp; 4 b</t>
  </si>
  <si>
    <t>509-5 / 509-6</t>
  </si>
  <si>
    <t>Manderscheider Str. 3 a &amp; 3 b</t>
  </si>
  <si>
    <t>500-26 / 500-6</t>
  </si>
  <si>
    <t>Gerolsteiner Str. 14 a &amp; 14 b</t>
  </si>
  <si>
    <t>501-1 / 501-2</t>
  </si>
  <si>
    <t>Dauner Str. 13 a &amp; 13 b</t>
  </si>
  <si>
    <t>502-1 / 503-1</t>
  </si>
  <si>
    <t>Manderscheider Sr. 12 a &amp; 12 b</t>
  </si>
  <si>
    <t>500-25 / 500-17</t>
  </si>
  <si>
    <t>Gillenfelder Str. 2 a &amp; 2 b</t>
  </si>
  <si>
    <t>500-2 / 500-8</t>
  </si>
  <si>
    <t>Gillenfelder Str. 11 a &amp; 11 b</t>
  </si>
  <si>
    <t>Kyllburger Str. 1 a &amp; 1 b</t>
  </si>
  <si>
    <t>Kyllburger Str. 10 a &amp; 11 b</t>
  </si>
  <si>
    <t>Prümer Str. 15 a &amp; 15 b</t>
  </si>
  <si>
    <t>543-7 / 543-8</t>
  </si>
  <si>
    <t>Schleidener Str. 16 a &amp; 16 b</t>
  </si>
  <si>
    <t>543-5 / 543-6</t>
  </si>
  <si>
    <t>543-4</t>
  </si>
  <si>
    <t>Monschauer Str. 19 b (Parkplatz)</t>
  </si>
  <si>
    <t>543-10</t>
  </si>
  <si>
    <t>Himmeroder Platz 17 a &amp; 17 b</t>
  </si>
  <si>
    <t>731-6</t>
  </si>
  <si>
    <t>Himmeroder Platz 18</t>
  </si>
  <si>
    <t>500-16 / 500-10</t>
  </si>
  <si>
    <t>499-9</t>
  </si>
  <si>
    <t>499-5</t>
  </si>
  <si>
    <t>543-14</t>
  </si>
  <si>
    <t>Bitburger Str. 25 (Werkstatt)</t>
  </si>
  <si>
    <t>500-14</t>
  </si>
  <si>
    <t>qm gesamt</t>
  </si>
  <si>
    <t>qm Haus</t>
  </si>
  <si>
    <t>qm Garage</t>
  </si>
  <si>
    <t>qm Grünfläche</t>
  </si>
  <si>
    <t>Schleidener Str. 19, 20 a &amp; 20 b &amp; Monschauer Str. 19 b</t>
  </si>
  <si>
    <t>qm Graufläche</t>
  </si>
  <si>
    <t>538-1/735-7/737-4</t>
  </si>
  <si>
    <t>Wiesen Grenz-Grundstücke zu Himeroder Platz</t>
  </si>
  <si>
    <t>Objekt:</t>
  </si>
  <si>
    <t>Wohnsiedlung Pollenfeld-Siedlung, 56072 Koblenz (gemäß Anlage 4)</t>
  </si>
  <si>
    <t>Anlage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</si>
</sst>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3" x14ac:knownFonts="1">
    <font>
      <sz val="11"/>
      <color theme="1"/>
      <name val="Calibri"/>
      <family val="2"/>
      <scheme val="minor"/>
    </font>
    <font>
      <sz val="10"/>
      <name val="Arial"/>
      <family val="2"/>
    </font>
    <font>
      <b/>
      <u/>
      <sz val="10"/>
      <name val="Arial"/>
      <family val="2"/>
    </font>
    <font>
      <b/>
      <sz val="10"/>
      <name val="Arial"/>
      <family val="2"/>
    </font>
    <font>
      <sz val="10"/>
      <color theme="1"/>
      <name val="Arial"/>
      <family val="2"/>
    </font>
    <font>
      <sz val="10"/>
      <color theme="1"/>
      <name val="Calibri"/>
      <family val="2"/>
      <scheme val="minor"/>
    </font>
    <font>
      <sz val="14"/>
      <name val="Arial"/>
      <family val="2"/>
    </font>
    <font>
      <b/>
      <u/>
      <sz val="10"/>
      <color theme="1"/>
      <name val="Calibri"/>
      <family val="2"/>
      <scheme val="minor"/>
    </font>
    <font>
      <b/>
      <u/>
      <sz val="11"/>
      <color theme="1"/>
      <name val="Calibri"/>
      <family val="2"/>
      <scheme val="minor"/>
    </font>
    <font>
      <u/>
      <sz val="10"/>
      <name val="Arial"/>
      <family val="2"/>
    </font>
    <font>
      <sz val="11"/>
      <color theme="1"/>
      <name val="Calibri"/>
      <family val="2"/>
      <scheme val="minor"/>
    </font>
    <font>
      <b/>
      <sz val="10"/>
      <color theme="1"/>
      <name val="Arial"/>
      <family val="2"/>
    </font>
    <font>
      <b/>
      <sz val="15"/>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1" fillId="0" borderId="0"/>
    <xf numFmtId="44" fontId="10" fillId="0" borderId="0" applyFont="0" applyFill="0" applyBorder="0" applyAlignment="0" applyProtection="0"/>
  </cellStyleXfs>
  <cellXfs count="6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3" fillId="0" borderId="4" xfId="0" applyFont="1" applyBorder="1" applyAlignment="1">
      <alignment horizontal="center" vertical="center" wrapText="1"/>
    </xf>
    <xf numFmtId="0" fontId="2" fillId="0" borderId="0" xfId="0" applyFont="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0" fontId="4" fillId="0" borderId="0" xfId="0" applyFont="1"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2" fillId="0" borderId="1"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horizontal="center" vertical="center"/>
    </xf>
    <xf numFmtId="0" fontId="1" fillId="0" borderId="1" xfId="0" applyFont="1" applyFill="1" applyBorder="1" applyAlignment="1">
      <alignment horizontal="center" vertical="center"/>
    </xf>
    <xf numFmtId="0" fontId="1" fillId="0" borderId="4" xfId="0" applyFont="1" applyBorder="1" applyAlignment="1">
      <alignment horizontal="center" vertical="center"/>
    </xf>
    <xf numFmtId="4" fontId="1" fillId="0" borderId="0" xfId="0" applyNumberFormat="1" applyFont="1" applyAlignment="1">
      <alignment horizontal="center" vertical="center"/>
    </xf>
    <xf numFmtId="4" fontId="8" fillId="0" borderId="1" xfId="0" applyNumberFormat="1" applyFont="1" applyBorder="1" applyAlignment="1">
      <alignment horizontal="center" vertical="center"/>
    </xf>
    <xf numFmtId="4" fontId="0" fillId="0" borderId="1" xfId="0" applyNumberFormat="1" applyBorder="1" applyAlignment="1">
      <alignment horizontal="center"/>
    </xf>
    <xf numFmtId="4" fontId="2" fillId="0" borderId="4" xfId="0" applyNumberFormat="1" applyFont="1" applyBorder="1" applyAlignment="1">
      <alignment horizontal="center" vertical="center"/>
    </xf>
    <xf numFmtId="4" fontId="3" fillId="0" borderId="4" xfId="0" applyNumberFormat="1" applyFont="1" applyBorder="1" applyAlignment="1">
      <alignment horizontal="center" vertical="center" wrapText="1"/>
    </xf>
    <xf numFmtId="4" fontId="4" fillId="0" borderId="0" xfId="0" applyNumberFormat="1" applyFont="1" applyAlignment="1">
      <alignment horizontal="center" vertical="center"/>
    </xf>
    <xf numFmtId="4" fontId="4" fillId="0" borderId="0" xfId="0" applyNumberFormat="1" applyFont="1" applyBorder="1" applyAlignment="1">
      <alignment horizontal="center" vertical="center"/>
    </xf>
    <xf numFmtId="4" fontId="5" fillId="0" borderId="0" xfId="0" applyNumberFormat="1" applyFont="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 xfId="0" applyFont="1" applyBorder="1" applyAlignment="1">
      <alignment horizontal="left" vertical="center"/>
    </xf>
    <xf numFmtId="0" fontId="3" fillId="0" borderId="0" xfId="0" applyFont="1" applyAlignment="1">
      <alignment horizontal="left" vertical="center"/>
    </xf>
    <xf numFmtId="0" fontId="11" fillId="0" borderId="3" xfId="0" applyFont="1" applyBorder="1" applyAlignment="1">
      <alignment vertical="center"/>
    </xf>
    <xf numFmtId="44" fontId="6" fillId="3" borderId="4" xfId="0" applyNumberFormat="1" applyFont="1" applyFill="1" applyBorder="1" applyAlignment="1">
      <alignment horizontal="left" vertical="center"/>
    </xf>
    <xf numFmtId="3" fontId="2" fillId="0" borderId="4" xfId="0" applyNumberFormat="1" applyFont="1" applyBorder="1" applyAlignment="1">
      <alignment horizontal="center" vertical="center"/>
    </xf>
    <xf numFmtId="4" fontId="1" fillId="0" borderId="4" xfId="0" applyNumberFormat="1" applyFont="1" applyBorder="1" applyAlignment="1">
      <alignment horizontal="center" vertical="center"/>
    </xf>
    <xf numFmtId="4" fontId="8" fillId="0" borderId="4" xfId="0" applyNumberFormat="1"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4" fontId="12" fillId="0" borderId="0" xfId="0" applyNumberFormat="1" applyFont="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xf>
    <xf numFmtId="0" fontId="5" fillId="0" borderId="1" xfId="0" applyFont="1" applyBorder="1" applyAlignment="1">
      <alignment horizontal="left" vertical="center"/>
    </xf>
    <xf numFmtId="0" fontId="0" fillId="2" borderId="7" xfId="0" applyFill="1" applyBorder="1" applyAlignment="1">
      <alignment horizontal="left" vertical="center"/>
    </xf>
    <xf numFmtId="0" fontId="0" fillId="2" borderId="6" xfId="0" applyFill="1" applyBorder="1" applyAlignment="1">
      <alignment horizontal="left" vertic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44" fontId="1" fillId="3" borderId="1" xfId="2" applyNumberFormat="1" applyFont="1" applyFill="1" applyBorder="1" applyAlignment="1">
      <alignment horizontal="center" vertical="center"/>
    </xf>
  </cellXfs>
  <cellStyles count="3">
    <cellStyle name="Standard" xfId="0" builtinId="0"/>
    <cellStyle name="Standard 2" xfId="1"/>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abSelected="1" zoomScaleNormal="100" workbookViewId="0">
      <selection activeCell="O19" sqref="O19"/>
    </sheetView>
  </sheetViews>
  <sheetFormatPr baseColWidth="10" defaultRowHeight="12.75" x14ac:dyDescent="0.25"/>
  <cols>
    <col min="1" max="1" width="11.42578125" style="12"/>
    <col min="2" max="2" width="16.85546875" style="12" customWidth="1"/>
    <col min="3" max="3" width="20.42578125" style="12" customWidth="1"/>
    <col min="4" max="5" width="11.42578125" style="12"/>
    <col min="6" max="6" width="15.42578125" style="12" bestFit="1" customWidth="1"/>
    <col min="7" max="7" width="21.7109375" style="15" customWidth="1"/>
    <col min="8" max="8" width="17.7109375" style="15" customWidth="1"/>
    <col min="9" max="9" width="17.5703125" style="15" customWidth="1"/>
    <col min="10" max="10" width="18.7109375" style="15" customWidth="1"/>
    <col min="11" max="11" width="18.7109375" style="36" customWidth="1"/>
    <col min="12" max="12" width="25.140625" style="12" customWidth="1"/>
    <col min="13" max="13" width="17.7109375" style="12" hidden="1" customWidth="1"/>
    <col min="14" max="16384" width="11.42578125" style="12"/>
  </cols>
  <sheetData>
    <row r="1" spans="1:20" s="46" customFormat="1" ht="19.5" x14ac:dyDescent="0.25">
      <c r="A1" s="46" t="s">
        <v>65</v>
      </c>
      <c r="B1" s="46" t="s">
        <v>66</v>
      </c>
      <c r="G1" s="47"/>
      <c r="H1" s="47"/>
      <c r="I1" s="47"/>
      <c r="J1" s="47" t="s">
        <v>67</v>
      </c>
      <c r="K1" s="48"/>
    </row>
    <row r="3" spans="1:20" s="1" customFormat="1" x14ac:dyDescent="0.25">
      <c r="A3" s="7" t="s">
        <v>0</v>
      </c>
      <c r="B3" s="1" t="s">
        <v>13</v>
      </c>
      <c r="G3" s="2"/>
      <c r="H3" s="2"/>
      <c r="I3" s="2"/>
      <c r="J3" s="2"/>
      <c r="K3" s="29"/>
      <c r="N3" s="2"/>
      <c r="O3" s="3"/>
      <c r="P3" s="3"/>
      <c r="Q3" s="3"/>
      <c r="R3" s="3"/>
      <c r="S3" s="3"/>
      <c r="T3" s="2"/>
    </row>
    <row r="4" spans="1:20" s="1" customFormat="1" x14ac:dyDescent="0.25">
      <c r="G4" s="2"/>
      <c r="H4" s="2"/>
      <c r="I4" s="2"/>
      <c r="J4" s="2"/>
      <c r="K4" s="29"/>
      <c r="N4" s="2"/>
      <c r="O4" s="3"/>
      <c r="P4" s="3"/>
      <c r="Q4" s="3"/>
      <c r="R4" s="3"/>
      <c r="S4" s="3"/>
      <c r="T4" s="2"/>
    </row>
    <row r="5" spans="1:20" s="1" customFormat="1" x14ac:dyDescent="0.25">
      <c r="A5" s="7" t="s">
        <v>1</v>
      </c>
      <c r="G5" s="2"/>
      <c r="H5" s="2"/>
      <c r="I5" s="2"/>
      <c r="J5" s="2"/>
      <c r="K5" s="29"/>
      <c r="N5" s="2"/>
      <c r="O5" s="3"/>
      <c r="P5" s="3"/>
      <c r="Q5" s="3"/>
      <c r="R5" s="3"/>
      <c r="S5" s="3"/>
      <c r="T5" s="2"/>
    </row>
    <row r="6" spans="1:20" s="1" customFormat="1" x14ac:dyDescent="0.25">
      <c r="G6" s="2"/>
      <c r="H6" s="2"/>
      <c r="I6" s="2"/>
      <c r="J6" s="2"/>
      <c r="K6" s="29"/>
      <c r="N6" s="2"/>
      <c r="O6" s="3"/>
      <c r="P6" s="3"/>
      <c r="Q6" s="3"/>
      <c r="R6" s="3"/>
      <c r="S6" s="3"/>
      <c r="T6" s="2"/>
    </row>
    <row r="7" spans="1:20" s="1" customFormat="1" x14ac:dyDescent="0.25">
      <c r="G7" s="2"/>
      <c r="H7" s="2"/>
      <c r="I7" s="2"/>
      <c r="J7" s="2"/>
      <c r="K7" s="29"/>
      <c r="N7" s="2"/>
      <c r="O7" s="3"/>
      <c r="P7" s="3"/>
      <c r="Q7" s="3"/>
      <c r="R7" s="3"/>
      <c r="S7" s="3"/>
      <c r="T7" s="2"/>
    </row>
    <row r="8" spans="1:20" s="1" customFormat="1" x14ac:dyDescent="0.25">
      <c r="G8" s="2"/>
      <c r="H8" s="2"/>
      <c r="I8" s="2"/>
      <c r="J8" s="2"/>
      <c r="K8" s="29"/>
      <c r="N8" s="2"/>
      <c r="O8" s="3"/>
      <c r="P8" s="3"/>
      <c r="Q8" s="3"/>
      <c r="R8" s="3"/>
      <c r="S8" s="3"/>
      <c r="T8" s="2"/>
    </row>
    <row r="9" spans="1:20" s="1" customFormat="1" x14ac:dyDescent="0.25">
      <c r="G9" s="2"/>
      <c r="H9" s="2"/>
      <c r="I9" s="2"/>
      <c r="J9" s="2"/>
      <c r="K9" s="29"/>
      <c r="N9" s="2"/>
      <c r="O9" s="3"/>
      <c r="P9" s="3"/>
      <c r="Q9" s="3"/>
      <c r="R9" s="3"/>
      <c r="S9" s="3"/>
      <c r="T9" s="2"/>
    </row>
    <row r="10" spans="1:20" s="1" customFormat="1" x14ac:dyDescent="0.25">
      <c r="B10" s="8"/>
      <c r="C10" s="8"/>
      <c r="D10" s="9"/>
      <c r="E10" s="9"/>
      <c r="F10" s="9"/>
      <c r="G10" s="2"/>
      <c r="H10" s="2"/>
      <c r="I10" s="2"/>
      <c r="J10" s="2"/>
      <c r="K10" s="29"/>
      <c r="N10" s="2"/>
      <c r="O10" s="3"/>
      <c r="P10" s="3"/>
      <c r="Q10" s="3"/>
      <c r="R10" s="3"/>
      <c r="S10" s="3"/>
      <c r="T10" s="2"/>
    </row>
    <row r="11" spans="1:20" s="1" customFormat="1" x14ac:dyDescent="0.25">
      <c r="B11" s="40" t="s">
        <v>2</v>
      </c>
      <c r="G11" s="2"/>
      <c r="H11" s="2"/>
      <c r="I11" s="2"/>
      <c r="J11" s="2"/>
      <c r="K11" s="29"/>
      <c r="N11" s="2"/>
      <c r="O11" s="3"/>
      <c r="P11" s="3"/>
      <c r="Q11" s="3"/>
      <c r="R11" s="3"/>
      <c r="S11" s="3"/>
      <c r="T11" s="2"/>
    </row>
    <row r="12" spans="1:20" s="1" customFormat="1" x14ac:dyDescent="0.25">
      <c r="G12" s="2"/>
      <c r="H12" s="2"/>
      <c r="I12" s="2"/>
      <c r="J12" s="2"/>
      <c r="K12" s="29"/>
      <c r="N12" s="2"/>
      <c r="O12" s="3"/>
      <c r="P12" s="3"/>
      <c r="Q12" s="3"/>
      <c r="R12" s="3"/>
      <c r="S12" s="3"/>
      <c r="T12" s="2"/>
    </row>
    <row r="13" spans="1:20" s="1" customFormat="1" x14ac:dyDescent="0.25">
      <c r="G13" s="2"/>
      <c r="H13" s="2"/>
      <c r="I13" s="2"/>
      <c r="J13" s="2"/>
      <c r="K13" s="29"/>
      <c r="N13" s="2"/>
      <c r="O13" s="3"/>
      <c r="P13" s="3"/>
      <c r="Q13" s="3"/>
      <c r="R13" s="3"/>
      <c r="S13" s="3"/>
      <c r="T13" s="2"/>
    </row>
    <row r="14" spans="1:20" s="1" customFormat="1" x14ac:dyDescent="0.25">
      <c r="G14" s="2"/>
      <c r="H14" s="2"/>
      <c r="I14" s="2"/>
      <c r="J14" s="2"/>
      <c r="K14" s="29"/>
      <c r="N14" s="2"/>
      <c r="O14" s="3"/>
      <c r="P14" s="3"/>
      <c r="Q14" s="3"/>
      <c r="R14" s="3"/>
      <c r="S14" s="3"/>
      <c r="T14" s="2"/>
    </row>
    <row r="15" spans="1:20" s="25" customFormat="1" ht="39" customHeight="1" x14ac:dyDescent="0.25">
      <c r="A15" s="22" t="s">
        <v>6</v>
      </c>
      <c r="B15" s="57" t="s">
        <v>3</v>
      </c>
      <c r="C15" s="58"/>
      <c r="D15" s="22" t="s">
        <v>4</v>
      </c>
      <c r="E15" s="22" t="s">
        <v>5</v>
      </c>
      <c r="F15" s="22" t="s">
        <v>11</v>
      </c>
      <c r="G15" s="23" t="s">
        <v>57</v>
      </c>
      <c r="H15" s="23" t="s">
        <v>58</v>
      </c>
      <c r="I15" s="23" t="s">
        <v>59</v>
      </c>
      <c r="J15" s="23" t="s">
        <v>60</v>
      </c>
      <c r="K15" s="30" t="s">
        <v>62</v>
      </c>
      <c r="L15" s="24" t="s">
        <v>9</v>
      </c>
      <c r="M15" s="25" t="s">
        <v>12</v>
      </c>
      <c r="N15" s="26"/>
      <c r="O15" s="26"/>
      <c r="P15" s="26"/>
      <c r="Q15" s="26"/>
      <c r="R15" s="26"/>
    </row>
    <row r="16" spans="1:20" s="1" customFormat="1" ht="20.100000000000001" customHeight="1" x14ac:dyDescent="0.25">
      <c r="A16" s="5">
        <v>131212</v>
      </c>
      <c r="B16" s="49" t="s">
        <v>16</v>
      </c>
      <c r="C16" s="50"/>
      <c r="D16" s="4">
        <v>56072</v>
      </c>
      <c r="E16" s="4" t="s">
        <v>15</v>
      </c>
      <c r="F16" s="4" t="s">
        <v>17</v>
      </c>
      <c r="G16" s="21">
        <v>1874</v>
      </c>
      <c r="H16" s="21">
        <v>470</v>
      </c>
      <c r="I16" s="21">
        <v>70</v>
      </c>
      <c r="J16" s="21">
        <f>G16-H16-I16</f>
        <v>1334</v>
      </c>
      <c r="K16" s="31">
        <v>452</v>
      </c>
      <c r="L16" s="59"/>
      <c r="M16" s="2">
        <v>770</v>
      </c>
      <c r="N16" s="3"/>
      <c r="O16" s="3"/>
      <c r="P16" s="3"/>
      <c r="Q16" s="3"/>
      <c r="R16" s="3"/>
      <c r="S16" s="2"/>
    </row>
    <row r="17" spans="1:19" s="1" customFormat="1" ht="20.100000000000001" customHeight="1" x14ac:dyDescent="0.25">
      <c r="A17" s="16">
        <v>131212</v>
      </c>
      <c r="B17" s="49" t="s">
        <v>18</v>
      </c>
      <c r="C17" s="50"/>
      <c r="D17" s="4">
        <v>56072</v>
      </c>
      <c r="E17" s="4" t="s">
        <v>15</v>
      </c>
      <c r="F17" s="4" t="s">
        <v>19</v>
      </c>
      <c r="G17" s="21">
        <v>1794</v>
      </c>
      <c r="H17" s="21">
        <v>455</v>
      </c>
      <c r="I17" s="21">
        <v>64</v>
      </c>
      <c r="J17" s="21">
        <f>G17-H17-I17</f>
        <v>1275</v>
      </c>
      <c r="K17" s="31">
        <v>413.9</v>
      </c>
      <c r="L17" s="59"/>
      <c r="M17" s="2"/>
      <c r="N17" s="3"/>
      <c r="O17" s="3"/>
      <c r="P17" s="3"/>
      <c r="Q17" s="3"/>
      <c r="R17" s="3"/>
      <c r="S17" s="2"/>
    </row>
    <row r="18" spans="1:19" s="1" customFormat="1" ht="20.100000000000001" customHeight="1" x14ac:dyDescent="0.25">
      <c r="A18" s="16">
        <v>131212</v>
      </c>
      <c r="B18" s="53" t="s">
        <v>20</v>
      </c>
      <c r="C18" s="54"/>
      <c r="D18" s="4">
        <v>56072</v>
      </c>
      <c r="E18" s="4" t="s">
        <v>15</v>
      </c>
      <c r="F18" s="4" t="s">
        <v>21</v>
      </c>
      <c r="G18" s="21">
        <v>1560</v>
      </c>
      <c r="H18" s="21">
        <v>407</v>
      </c>
      <c r="I18" s="21">
        <v>60</v>
      </c>
      <c r="J18" s="21">
        <f t="shared" ref="J18:J20" si="0">G18-H18-I18</f>
        <v>1093</v>
      </c>
      <c r="K18" s="31">
        <v>402.1</v>
      </c>
      <c r="L18" s="59"/>
      <c r="M18" s="2">
        <v>2206</v>
      </c>
      <c r="N18" s="3"/>
      <c r="O18" s="3"/>
      <c r="P18" s="3"/>
      <c r="Q18" s="3"/>
      <c r="R18" s="3"/>
      <c r="S18" s="2"/>
    </row>
    <row r="19" spans="1:19" s="1" customFormat="1" ht="20.100000000000001" customHeight="1" x14ac:dyDescent="0.25">
      <c r="A19" s="16">
        <v>131212</v>
      </c>
      <c r="B19" s="53" t="s">
        <v>22</v>
      </c>
      <c r="C19" s="54"/>
      <c r="D19" s="4">
        <v>56072</v>
      </c>
      <c r="E19" s="4" t="s">
        <v>15</v>
      </c>
      <c r="F19" s="4" t="s">
        <v>23</v>
      </c>
      <c r="G19" s="21">
        <v>1706</v>
      </c>
      <c r="H19" s="21">
        <v>388</v>
      </c>
      <c r="I19" s="21">
        <v>69</v>
      </c>
      <c r="J19" s="21">
        <f t="shared" si="0"/>
        <v>1249</v>
      </c>
      <c r="K19" s="31">
        <v>478.3</v>
      </c>
      <c r="L19" s="59"/>
      <c r="M19" s="2"/>
      <c r="N19" s="3"/>
      <c r="O19" s="3"/>
      <c r="P19" s="3"/>
      <c r="Q19" s="3"/>
      <c r="R19" s="3"/>
      <c r="S19" s="2"/>
    </row>
    <row r="20" spans="1:19" s="1" customFormat="1" ht="20.100000000000001" customHeight="1" x14ac:dyDescent="0.25">
      <c r="A20" s="16">
        <v>131212</v>
      </c>
      <c r="B20" s="49" t="s">
        <v>24</v>
      </c>
      <c r="C20" s="50"/>
      <c r="D20" s="4">
        <v>56072</v>
      </c>
      <c r="E20" s="4" t="s">
        <v>15</v>
      </c>
      <c r="F20" s="4" t="s">
        <v>25</v>
      </c>
      <c r="G20" s="21">
        <v>1807</v>
      </c>
      <c r="H20" s="21">
        <v>400</v>
      </c>
      <c r="I20" s="21">
        <v>60</v>
      </c>
      <c r="J20" s="21">
        <f t="shared" si="0"/>
        <v>1347</v>
      </c>
      <c r="K20" s="31">
        <v>457.3</v>
      </c>
      <c r="L20" s="59"/>
      <c r="M20" s="2"/>
      <c r="N20" s="3"/>
      <c r="O20" s="3"/>
      <c r="P20" s="3"/>
      <c r="Q20" s="3"/>
      <c r="R20" s="3"/>
      <c r="S20" s="2"/>
    </row>
    <row r="21" spans="1:19" s="1" customFormat="1" ht="20.100000000000001" customHeight="1" x14ac:dyDescent="0.25">
      <c r="A21" s="16">
        <v>131212</v>
      </c>
      <c r="B21" s="17" t="s">
        <v>30</v>
      </c>
      <c r="C21" s="18"/>
      <c r="D21" s="4">
        <v>56072</v>
      </c>
      <c r="E21" s="4" t="s">
        <v>15</v>
      </c>
      <c r="F21" s="4" t="s">
        <v>31</v>
      </c>
      <c r="G21" s="21">
        <v>2238</v>
      </c>
      <c r="H21" s="21">
        <v>589</v>
      </c>
      <c r="I21" s="21">
        <v>0</v>
      </c>
      <c r="J21" s="21">
        <f t="shared" ref="J21:J32" si="1">G21-H21-I21</f>
        <v>1649</v>
      </c>
      <c r="K21" s="31">
        <v>537.9</v>
      </c>
      <c r="L21" s="59"/>
      <c r="M21" s="2"/>
      <c r="N21" s="3"/>
      <c r="O21" s="3"/>
      <c r="P21" s="3"/>
      <c r="Q21" s="3"/>
      <c r="R21" s="3"/>
      <c r="S21" s="2"/>
    </row>
    <row r="22" spans="1:19" s="1" customFormat="1" ht="20.100000000000001" customHeight="1" x14ac:dyDescent="0.25">
      <c r="A22" s="16">
        <v>131212</v>
      </c>
      <c r="B22" s="49" t="s">
        <v>26</v>
      </c>
      <c r="C22" s="50"/>
      <c r="D22" s="4">
        <v>56072</v>
      </c>
      <c r="E22" s="4" t="s">
        <v>15</v>
      </c>
      <c r="F22" s="4" t="s">
        <v>27</v>
      </c>
      <c r="G22" s="21">
        <v>1566</v>
      </c>
      <c r="H22" s="21">
        <v>402</v>
      </c>
      <c r="I22" s="21">
        <v>48</v>
      </c>
      <c r="J22" s="21">
        <f t="shared" si="1"/>
        <v>1116</v>
      </c>
      <c r="K22" s="31">
        <v>415.2</v>
      </c>
      <c r="L22" s="59"/>
      <c r="M22" s="2"/>
      <c r="N22" s="3"/>
      <c r="O22" s="3"/>
      <c r="P22" s="3"/>
      <c r="Q22" s="3"/>
      <c r="R22" s="3"/>
      <c r="S22" s="2"/>
    </row>
    <row r="23" spans="1:19" s="1" customFormat="1" ht="20.100000000000001" customHeight="1" x14ac:dyDescent="0.25">
      <c r="A23" s="16">
        <v>131212</v>
      </c>
      <c r="B23" s="17" t="s">
        <v>32</v>
      </c>
      <c r="C23" s="18"/>
      <c r="D23" s="4">
        <v>56072</v>
      </c>
      <c r="E23" s="4" t="s">
        <v>15</v>
      </c>
      <c r="F23" s="4" t="s">
        <v>33</v>
      </c>
      <c r="G23" s="21">
        <v>2017</v>
      </c>
      <c r="H23" s="21">
        <v>586</v>
      </c>
      <c r="I23" s="21">
        <v>0</v>
      </c>
      <c r="J23" s="21">
        <f t="shared" si="1"/>
        <v>1431</v>
      </c>
      <c r="K23" s="31">
        <v>570.9</v>
      </c>
      <c r="L23" s="59"/>
      <c r="M23" s="2"/>
      <c r="N23" s="3"/>
      <c r="O23" s="3"/>
      <c r="P23" s="3"/>
      <c r="Q23" s="3"/>
      <c r="R23" s="3"/>
      <c r="S23" s="2"/>
    </row>
    <row r="24" spans="1:19" s="1" customFormat="1" ht="20.100000000000001" customHeight="1" x14ac:dyDescent="0.25">
      <c r="A24" s="16">
        <v>131212</v>
      </c>
      <c r="B24" s="49" t="s">
        <v>28</v>
      </c>
      <c r="C24" s="50"/>
      <c r="D24" s="4">
        <v>56072</v>
      </c>
      <c r="E24" s="4" t="s">
        <v>15</v>
      </c>
      <c r="F24" s="4" t="s">
        <v>29</v>
      </c>
      <c r="G24" s="21">
        <v>1666</v>
      </c>
      <c r="H24" s="21">
        <v>376</v>
      </c>
      <c r="I24" s="21">
        <v>59</v>
      </c>
      <c r="J24" s="21">
        <f t="shared" si="1"/>
        <v>1231</v>
      </c>
      <c r="K24" s="31">
        <v>482.9</v>
      </c>
      <c r="L24" s="59"/>
      <c r="M24" s="2"/>
      <c r="N24" s="3"/>
      <c r="O24" s="3"/>
      <c r="P24" s="3"/>
      <c r="Q24" s="3"/>
      <c r="R24" s="3"/>
      <c r="S24" s="2"/>
    </row>
    <row r="25" spans="1:19" s="1" customFormat="1" ht="20.100000000000001" customHeight="1" x14ac:dyDescent="0.25">
      <c r="A25" s="16">
        <v>131212</v>
      </c>
      <c r="B25" s="19" t="s">
        <v>34</v>
      </c>
      <c r="C25" s="18"/>
      <c r="D25" s="4">
        <v>56072</v>
      </c>
      <c r="E25" s="4" t="s">
        <v>15</v>
      </c>
      <c r="F25" s="4" t="s">
        <v>35</v>
      </c>
      <c r="G25" s="21">
        <v>1774</v>
      </c>
      <c r="H25" s="21">
        <v>582</v>
      </c>
      <c r="I25" s="21">
        <v>0</v>
      </c>
      <c r="J25" s="21">
        <f t="shared" si="1"/>
        <v>1192</v>
      </c>
      <c r="K25" s="31">
        <v>433.6</v>
      </c>
      <c r="L25" s="59"/>
      <c r="M25" s="2"/>
      <c r="N25" s="3"/>
      <c r="O25" s="3"/>
      <c r="P25" s="3"/>
      <c r="Q25" s="3"/>
      <c r="R25" s="3"/>
      <c r="S25" s="2"/>
    </row>
    <row r="26" spans="1:19" s="1" customFormat="1" ht="20.100000000000001" customHeight="1" x14ac:dyDescent="0.25">
      <c r="A26" s="16">
        <v>131212</v>
      </c>
      <c r="B26" s="55" t="s">
        <v>36</v>
      </c>
      <c r="C26" s="56"/>
      <c r="D26" s="4">
        <v>56072</v>
      </c>
      <c r="E26" s="4" t="s">
        <v>15</v>
      </c>
      <c r="F26" s="4" t="s">
        <v>37</v>
      </c>
      <c r="G26" s="21">
        <v>1456</v>
      </c>
      <c r="H26" s="21">
        <v>358</v>
      </c>
      <c r="I26" s="21">
        <v>68</v>
      </c>
      <c r="J26" s="21">
        <f t="shared" si="1"/>
        <v>1030</v>
      </c>
      <c r="K26" s="31">
        <v>418</v>
      </c>
      <c r="L26" s="59"/>
      <c r="M26" s="2"/>
      <c r="N26" s="3"/>
      <c r="O26" s="3"/>
      <c r="P26" s="3"/>
      <c r="Q26" s="3"/>
      <c r="R26" s="3"/>
      <c r="S26" s="2"/>
    </row>
    <row r="27" spans="1:19" s="1" customFormat="1" ht="20.100000000000001" customHeight="1" x14ac:dyDescent="0.25">
      <c r="A27" s="16">
        <v>131212</v>
      </c>
      <c r="B27" s="49" t="s">
        <v>38</v>
      </c>
      <c r="C27" s="50"/>
      <c r="D27" s="4">
        <v>56072</v>
      </c>
      <c r="E27" s="4" t="s">
        <v>15</v>
      </c>
      <c r="F27" s="27" t="s">
        <v>51</v>
      </c>
      <c r="G27" s="21">
        <v>2074</v>
      </c>
      <c r="H27" s="21">
        <v>612</v>
      </c>
      <c r="I27" s="21">
        <v>0</v>
      </c>
      <c r="J27" s="21">
        <f t="shared" si="1"/>
        <v>1462</v>
      </c>
      <c r="K27" s="31">
        <v>472.4</v>
      </c>
      <c r="L27" s="59"/>
      <c r="M27" s="2"/>
      <c r="N27" s="3"/>
      <c r="O27" s="3"/>
      <c r="P27" s="3"/>
      <c r="Q27" s="3"/>
      <c r="R27" s="3"/>
      <c r="S27" s="2"/>
    </row>
    <row r="28" spans="1:19" s="1" customFormat="1" ht="20.100000000000001" customHeight="1" x14ac:dyDescent="0.25">
      <c r="A28" s="16">
        <v>131212</v>
      </c>
      <c r="B28" s="49" t="s">
        <v>39</v>
      </c>
      <c r="C28" s="50"/>
      <c r="D28" s="4">
        <v>56072</v>
      </c>
      <c r="E28" s="4" t="s">
        <v>15</v>
      </c>
      <c r="F28" s="4" t="s">
        <v>52</v>
      </c>
      <c r="G28" s="21">
        <v>1046</v>
      </c>
      <c r="H28" s="21">
        <v>380</v>
      </c>
      <c r="I28" s="21">
        <v>0</v>
      </c>
      <c r="J28" s="21">
        <f t="shared" si="1"/>
        <v>666</v>
      </c>
      <c r="K28" s="31">
        <v>358.4</v>
      </c>
      <c r="L28" s="59"/>
      <c r="M28" s="2"/>
      <c r="N28" s="3"/>
      <c r="O28" s="3"/>
      <c r="P28" s="3"/>
      <c r="Q28" s="3"/>
      <c r="R28" s="3"/>
      <c r="S28" s="2"/>
    </row>
    <row r="29" spans="1:19" s="1" customFormat="1" ht="20.100000000000001" customHeight="1" x14ac:dyDescent="0.25">
      <c r="A29" s="16">
        <v>131212</v>
      </c>
      <c r="B29" s="53" t="s">
        <v>40</v>
      </c>
      <c r="C29" s="54"/>
      <c r="D29" s="4">
        <v>56072</v>
      </c>
      <c r="E29" s="4" t="s">
        <v>15</v>
      </c>
      <c r="F29" s="4" t="s">
        <v>53</v>
      </c>
      <c r="G29" s="21">
        <v>1277</v>
      </c>
      <c r="H29" s="21">
        <v>424</v>
      </c>
      <c r="I29" s="21">
        <v>0</v>
      </c>
      <c r="J29" s="21">
        <f t="shared" si="1"/>
        <v>853</v>
      </c>
      <c r="K29" s="31">
        <v>406.6</v>
      </c>
      <c r="L29" s="59"/>
      <c r="M29" s="2"/>
      <c r="N29" s="3"/>
      <c r="O29" s="3"/>
      <c r="P29" s="3"/>
      <c r="Q29" s="3"/>
      <c r="R29" s="3"/>
      <c r="S29" s="2"/>
    </row>
    <row r="30" spans="1:19" s="1" customFormat="1" ht="20.100000000000001" customHeight="1" x14ac:dyDescent="0.25">
      <c r="A30" s="16">
        <v>131212</v>
      </c>
      <c r="B30" s="49" t="s">
        <v>41</v>
      </c>
      <c r="C30" s="50"/>
      <c r="D30" s="4">
        <v>56072</v>
      </c>
      <c r="E30" s="4" t="s">
        <v>15</v>
      </c>
      <c r="F30" s="4" t="s">
        <v>42</v>
      </c>
      <c r="G30" s="21">
        <v>1500</v>
      </c>
      <c r="H30" s="21">
        <v>517</v>
      </c>
      <c r="I30" s="21">
        <v>0</v>
      </c>
      <c r="J30" s="21">
        <f t="shared" si="1"/>
        <v>983</v>
      </c>
      <c r="K30" s="31">
        <v>326.39999999999998</v>
      </c>
      <c r="L30" s="59"/>
      <c r="M30" s="2"/>
      <c r="N30" s="3"/>
      <c r="O30" s="3"/>
      <c r="P30" s="3"/>
      <c r="Q30" s="3"/>
      <c r="R30" s="3"/>
      <c r="S30" s="2"/>
    </row>
    <row r="31" spans="1:19" s="1" customFormat="1" ht="20.100000000000001" customHeight="1" x14ac:dyDescent="0.25">
      <c r="A31" s="16">
        <v>131212</v>
      </c>
      <c r="B31" s="49" t="s">
        <v>43</v>
      </c>
      <c r="C31" s="50"/>
      <c r="D31" s="4">
        <v>56072</v>
      </c>
      <c r="E31" s="4" t="s">
        <v>15</v>
      </c>
      <c r="F31" s="4" t="s">
        <v>44</v>
      </c>
      <c r="G31" s="21">
        <v>1644</v>
      </c>
      <c r="H31" s="21">
        <v>506</v>
      </c>
      <c r="I31" s="21">
        <v>0</v>
      </c>
      <c r="J31" s="21">
        <f t="shared" si="1"/>
        <v>1138</v>
      </c>
      <c r="K31" s="31">
        <v>678.3</v>
      </c>
      <c r="L31" s="59"/>
      <c r="M31" s="2"/>
      <c r="N31" s="3"/>
      <c r="O31" s="3"/>
      <c r="P31" s="3"/>
      <c r="Q31" s="3"/>
      <c r="R31" s="3"/>
      <c r="S31" s="2"/>
    </row>
    <row r="32" spans="1:19" s="1" customFormat="1" ht="27.75" customHeight="1" x14ac:dyDescent="0.25">
      <c r="A32" s="16">
        <v>131212</v>
      </c>
      <c r="B32" s="51" t="s">
        <v>61</v>
      </c>
      <c r="C32" s="52"/>
      <c r="D32" s="4">
        <v>56072</v>
      </c>
      <c r="E32" s="4" t="s">
        <v>15</v>
      </c>
      <c r="F32" s="4" t="s">
        <v>45</v>
      </c>
      <c r="G32" s="21">
        <v>2803</v>
      </c>
      <c r="H32" s="21">
        <v>1434</v>
      </c>
      <c r="I32" s="21">
        <v>0</v>
      </c>
      <c r="J32" s="21">
        <f t="shared" si="1"/>
        <v>1369</v>
      </c>
      <c r="K32" s="31">
        <v>5008</v>
      </c>
      <c r="L32" s="59"/>
      <c r="M32" s="2"/>
      <c r="N32" s="3"/>
      <c r="O32" s="3"/>
      <c r="P32" s="3"/>
      <c r="Q32" s="3"/>
      <c r="R32" s="3"/>
      <c r="S32" s="2"/>
    </row>
    <row r="33" spans="1:20" s="1" customFormat="1" ht="20.100000000000001" customHeight="1" x14ac:dyDescent="0.25">
      <c r="A33" s="16">
        <v>131212</v>
      </c>
      <c r="B33" s="17" t="s">
        <v>46</v>
      </c>
      <c r="C33" s="18"/>
      <c r="D33" s="4">
        <v>56072</v>
      </c>
      <c r="E33" s="4" t="s">
        <v>15</v>
      </c>
      <c r="F33" s="4" t="s">
        <v>47</v>
      </c>
      <c r="G33" s="21">
        <v>576</v>
      </c>
      <c r="H33" s="21">
        <v>0</v>
      </c>
      <c r="I33" s="21">
        <v>0</v>
      </c>
      <c r="J33" s="21">
        <v>388</v>
      </c>
      <c r="K33" s="31">
        <v>992.2</v>
      </c>
      <c r="L33" s="59"/>
      <c r="M33" s="2"/>
      <c r="N33" s="3"/>
      <c r="O33" s="3"/>
      <c r="P33" s="3"/>
      <c r="Q33" s="3"/>
      <c r="R33" s="3"/>
      <c r="S33" s="2"/>
    </row>
    <row r="34" spans="1:20" s="1" customFormat="1" ht="20.100000000000001" customHeight="1" x14ac:dyDescent="0.25">
      <c r="A34" s="16">
        <v>131212</v>
      </c>
      <c r="B34" s="17" t="s">
        <v>48</v>
      </c>
      <c r="C34" s="18"/>
      <c r="D34" s="4">
        <v>56072</v>
      </c>
      <c r="E34" s="4" t="s">
        <v>15</v>
      </c>
      <c r="F34" s="27" t="s">
        <v>49</v>
      </c>
      <c r="G34" s="21">
        <v>1467</v>
      </c>
      <c r="H34" s="21">
        <v>627</v>
      </c>
      <c r="I34" s="21">
        <v>0</v>
      </c>
      <c r="J34" s="21">
        <f t="shared" ref="J34:J36" si="2">G34-H34-I34</f>
        <v>840</v>
      </c>
      <c r="K34" s="31">
        <v>628.4</v>
      </c>
      <c r="L34" s="59"/>
      <c r="M34" s="2"/>
      <c r="N34" s="3"/>
      <c r="O34" s="3"/>
      <c r="P34" s="3"/>
      <c r="Q34" s="3"/>
      <c r="R34" s="3"/>
      <c r="S34" s="2"/>
    </row>
    <row r="35" spans="1:20" s="1" customFormat="1" ht="20.100000000000001" customHeight="1" x14ac:dyDescent="0.25">
      <c r="A35" s="16">
        <v>131212</v>
      </c>
      <c r="B35" s="49" t="s">
        <v>50</v>
      </c>
      <c r="C35" s="50"/>
      <c r="D35" s="4">
        <v>56072</v>
      </c>
      <c r="E35" s="4" t="s">
        <v>15</v>
      </c>
      <c r="F35" s="4" t="s">
        <v>54</v>
      </c>
      <c r="G35" s="21">
        <v>1383</v>
      </c>
      <c r="H35" s="21">
        <v>308</v>
      </c>
      <c r="I35" s="21">
        <v>0</v>
      </c>
      <c r="J35" s="21">
        <f t="shared" si="2"/>
        <v>1075</v>
      </c>
      <c r="K35" s="31">
        <v>394.2</v>
      </c>
      <c r="L35" s="59"/>
      <c r="M35" s="2"/>
      <c r="N35" s="3"/>
      <c r="O35" s="3"/>
      <c r="P35" s="3"/>
      <c r="Q35" s="3"/>
      <c r="R35" s="3"/>
      <c r="S35" s="2"/>
    </row>
    <row r="36" spans="1:20" s="1" customFormat="1" ht="20.100000000000001" customHeight="1" x14ac:dyDescent="0.25">
      <c r="A36" s="39">
        <v>131212</v>
      </c>
      <c r="B36" s="37" t="s">
        <v>64</v>
      </c>
      <c r="C36" s="38"/>
      <c r="D36" s="4">
        <v>56072</v>
      </c>
      <c r="E36" s="4" t="s">
        <v>15</v>
      </c>
      <c r="F36" s="4" t="s">
        <v>63</v>
      </c>
      <c r="G36" s="21">
        <v>902</v>
      </c>
      <c r="H36" s="21">
        <v>0</v>
      </c>
      <c r="I36" s="21">
        <v>0</v>
      </c>
      <c r="J36" s="21">
        <f t="shared" si="2"/>
        <v>902</v>
      </c>
      <c r="K36" s="31">
        <v>0</v>
      </c>
      <c r="L36" s="59"/>
      <c r="M36" s="2"/>
      <c r="N36" s="3"/>
      <c r="O36" s="3"/>
      <c r="P36" s="3"/>
      <c r="Q36" s="3"/>
      <c r="R36" s="3"/>
      <c r="S36" s="2"/>
    </row>
    <row r="37" spans="1:20" s="1" customFormat="1" ht="20.100000000000001" customHeight="1" x14ac:dyDescent="0.25">
      <c r="A37" s="16">
        <v>131212</v>
      </c>
      <c r="B37" s="49" t="s">
        <v>55</v>
      </c>
      <c r="C37" s="50"/>
      <c r="D37" s="4">
        <v>56072</v>
      </c>
      <c r="E37" s="4" t="s">
        <v>15</v>
      </c>
      <c r="F37" s="4" t="s">
        <v>56</v>
      </c>
      <c r="G37" s="21">
        <v>3693</v>
      </c>
      <c r="H37" s="21">
        <v>2796</v>
      </c>
      <c r="I37" s="21">
        <v>0</v>
      </c>
      <c r="J37" s="21">
        <f>G37-H37</f>
        <v>897</v>
      </c>
      <c r="K37" s="31">
        <v>640</v>
      </c>
      <c r="L37" s="59"/>
      <c r="M37" s="2"/>
      <c r="N37" s="3"/>
      <c r="O37" s="3"/>
      <c r="P37" s="3"/>
      <c r="Q37" s="3"/>
      <c r="R37" s="3"/>
      <c r="S37" s="2"/>
    </row>
    <row r="38" spans="1:20" s="1" customFormat="1" ht="20.100000000000001" customHeight="1" x14ac:dyDescent="0.25">
      <c r="A38" s="9"/>
      <c r="B38" s="9"/>
      <c r="C38" s="9"/>
      <c r="D38" s="3"/>
      <c r="E38" s="3"/>
      <c r="F38" s="3"/>
      <c r="G38" s="45">
        <f>SUM(G16:G37)</f>
        <v>37823</v>
      </c>
      <c r="H38" s="44">
        <f>SUM(H16:H37)</f>
        <v>12617</v>
      </c>
      <c r="I38" s="44">
        <f>SUM(I16:I37)</f>
        <v>498</v>
      </c>
      <c r="J38" s="43">
        <f>SUM(J16:J37)</f>
        <v>24520</v>
      </c>
      <c r="K38" s="32">
        <f>SUM(K16:K37)</f>
        <v>14967.000000000002</v>
      </c>
      <c r="L38" s="28"/>
      <c r="M38" s="2"/>
      <c r="N38" s="3"/>
      <c r="O38" s="3"/>
      <c r="P38" s="3"/>
      <c r="Q38" s="3"/>
      <c r="R38" s="3"/>
      <c r="S38" s="2"/>
    </row>
    <row r="39" spans="1:20" s="1" customFormat="1" ht="51" x14ac:dyDescent="0.25">
      <c r="G39" s="6" t="s">
        <v>10</v>
      </c>
      <c r="H39" s="6"/>
      <c r="I39" s="6"/>
      <c r="J39" s="6"/>
      <c r="K39" s="33"/>
      <c r="L39" s="42">
        <f>SUM(L16:L37)</f>
        <v>0</v>
      </c>
      <c r="M39" s="2"/>
      <c r="N39" s="3"/>
      <c r="O39" s="3"/>
      <c r="P39" s="3"/>
      <c r="Q39" s="3"/>
      <c r="R39" s="3"/>
      <c r="S39" s="2"/>
    </row>
    <row r="40" spans="1:20" s="1" customFormat="1" x14ac:dyDescent="0.25">
      <c r="G40" s="2"/>
      <c r="H40" s="2"/>
      <c r="I40" s="2"/>
      <c r="J40" s="2"/>
      <c r="K40" s="29"/>
      <c r="N40" s="2"/>
      <c r="O40" s="3"/>
      <c r="P40" s="3"/>
      <c r="Q40" s="3"/>
      <c r="R40" s="3"/>
      <c r="S40" s="3"/>
      <c r="T40" s="2"/>
    </row>
    <row r="42" spans="1:20" x14ac:dyDescent="0.25">
      <c r="A42" s="10"/>
      <c r="B42" s="10"/>
      <c r="C42" s="10"/>
      <c r="D42" s="10"/>
      <c r="E42" s="10"/>
      <c r="F42" s="10"/>
      <c r="G42" s="11"/>
      <c r="H42" s="11"/>
      <c r="I42" s="11"/>
      <c r="J42" s="11"/>
      <c r="K42" s="34"/>
      <c r="L42" s="10"/>
    </row>
    <row r="43" spans="1:20" x14ac:dyDescent="0.25">
      <c r="A43" s="10"/>
      <c r="B43" s="10"/>
      <c r="C43" s="10"/>
      <c r="D43" s="10"/>
      <c r="E43" s="10"/>
      <c r="F43" s="10"/>
      <c r="G43" s="11"/>
      <c r="H43" s="11"/>
      <c r="I43" s="11"/>
      <c r="J43" s="11"/>
      <c r="K43" s="34"/>
      <c r="L43" s="10"/>
    </row>
    <row r="44" spans="1:20" x14ac:dyDescent="0.25">
      <c r="A44" s="41" t="s">
        <v>7</v>
      </c>
      <c r="B44" s="13"/>
      <c r="C44" s="10"/>
      <c r="D44" s="41" t="s">
        <v>8</v>
      </c>
      <c r="E44" s="13"/>
      <c r="F44" s="13"/>
      <c r="G44" s="14"/>
      <c r="H44" s="20"/>
      <c r="I44" s="20"/>
      <c r="J44" s="20"/>
      <c r="K44" s="35"/>
      <c r="L44" s="10"/>
    </row>
    <row r="45" spans="1:20" x14ac:dyDescent="0.25">
      <c r="A45" s="10"/>
      <c r="B45" s="10"/>
      <c r="C45" s="10"/>
      <c r="D45" s="10"/>
      <c r="E45" s="10"/>
      <c r="F45" s="10"/>
      <c r="G45" s="11"/>
      <c r="H45" s="11"/>
      <c r="I45" s="11"/>
      <c r="J45" s="11"/>
      <c r="K45" s="34"/>
      <c r="L45" s="10"/>
    </row>
    <row r="46" spans="1:20" x14ac:dyDescent="0.25">
      <c r="A46" s="10"/>
      <c r="B46" s="10"/>
      <c r="C46" s="10"/>
      <c r="D46" s="10"/>
      <c r="E46" s="10"/>
      <c r="F46" s="10"/>
      <c r="G46" s="11"/>
      <c r="H46" s="11"/>
      <c r="I46" s="11"/>
      <c r="J46" s="11"/>
      <c r="K46" s="34"/>
      <c r="L46" s="10"/>
    </row>
    <row r="47" spans="1:20" x14ac:dyDescent="0.25">
      <c r="A47" s="10" t="s">
        <v>14</v>
      </c>
      <c r="B47" s="10"/>
      <c r="C47" s="10"/>
      <c r="D47" s="10"/>
      <c r="E47" s="10"/>
      <c r="F47" s="10"/>
      <c r="G47" s="11"/>
      <c r="H47" s="11"/>
      <c r="I47" s="11"/>
      <c r="J47" s="11"/>
      <c r="K47" s="34"/>
      <c r="L47" s="10"/>
      <c r="M47" s="10"/>
    </row>
    <row r="48" spans="1:20" x14ac:dyDescent="0.25">
      <c r="A48" s="10"/>
      <c r="B48" s="10"/>
      <c r="C48" s="10"/>
      <c r="D48" s="10"/>
      <c r="E48" s="10"/>
      <c r="F48" s="10"/>
      <c r="G48" s="11"/>
      <c r="H48" s="11"/>
      <c r="I48" s="11"/>
      <c r="J48" s="11"/>
      <c r="K48" s="34"/>
      <c r="L48" s="10"/>
    </row>
    <row r="49" spans="1:12" x14ac:dyDescent="0.25">
      <c r="A49" s="10"/>
      <c r="B49" s="10"/>
      <c r="C49" s="10"/>
      <c r="D49" s="10"/>
      <c r="E49" s="10"/>
      <c r="F49" s="10"/>
      <c r="G49" s="11"/>
      <c r="H49" s="11"/>
      <c r="I49" s="11"/>
      <c r="J49" s="11"/>
      <c r="K49" s="34"/>
      <c r="L49" s="10"/>
    </row>
  </sheetData>
  <mergeCells count="17">
    <mergeCell ref="B15:C15"/>
    <mergeCell ref="B16:C16"/>
    <mergeCell ref="B18:C18"/>
    <mergeCell ref="B19:C19"/>
    <mergeCell ref="B17:C17"/>
    <mergeCell ref="B29:C29"/>
    <mergeCell ref="B20:C20"/>
    <mergeCell ref="B27:C27"/>
    <mergeCell ref="B26:C26"/>
    <mergeCell ref="B28:C28"/>
    <mergeCell ref="B22:C22"/>
    <mergeCell ref="B24:C24"/>
    <mergeCell ref="B30:C30"/>
    <mergeCell ref="B37:C37"/>
    <mergeCell ref="B31:C31"/>
    <mergeCell ref="B32:C32"/>
    <mergeCell ref="B35:C35"/>
  </mergeCells>
  <pageMargins left="0.25" right="0.25"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KO-Metternich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Brecht, Tanja</dc:creator>
  <cp:lastModifiedBy>Vergabestelle</cp:lastModifiedBy>
  <cp:lastPrinted>2017-02-06T08:09:59Z</cp:lastPrinted>
  <dcterms:created xsi:type="dcterms:W3CDTF">2013-03-11T10:01:55Z</dcterms:created>
  <dcterms:modified xsi:type="dcterms:W3CDTF">2017-02-06T08:23:16Z</dcterms:modified>
</cp:coreProperties>
</file>